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2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d6e6c47a3f5bb6e2/"/>
    </mc:Choice>
  </mc:AlternateContent>
  <xr:revisionPtr revIDLastSave="0" documentId="8_{96CEA381-60E4-4122-BFD1-CD31FED4A3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7" r:id="rId1"/>
    <sheet name="Ark1" sheetId="8" r:id="rId2"/>
  </sheets>
  <definedNames>
    <definedName name="_xlnm.Print_Titles" localSheetId="0">'2021'!$1:$1</definedName>
  </definedNames>
  <calcPr calcId="191028" calcCompleted="0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7" l="1"/>
  <c r="D48" i="7"/>
  <c r="D18" i="7"/>
  <c r="D8" i="7"/>
  <c r="F56" i="7"/>
  <c r="F22" i="7"/>
  <c r="F58" i="7" s="1"/>
  <c r="D52" i="7"/>
  <c r="D30" i="7"/>
  <c r="D5" i="7"/>
  <c r="D54" i="7"/>
  <c r="D32" i="7"/>
  <c r="D28" i="7"/>
  <c r="D15" i="7"/>
  <c r="D22" i="7"/>
  <c r="D56" i="7"/>
  <c r="D58" i="7"/>
</calcChain>
</file>

<file path=xl/sharedStrings.xml><?xml version="1.0" encoding="utf-8"?>
<sst xmlns="http://schemas.openxmlformats.org/spreadsheetml/2006/main" count="99" uniqueCount="62">
  <si>
    <t xml:space="preserve"> </t>
  </si>
  <si>
    <t>Inntekter</t>
  </si>
  <si>
    <t>Sum</t>
  </si>
  <si>
    <t>Totalt</t>
  </si>
  <si>
    <t>Kommentar</t>
  </si>
  <si>
    <t>Budsjett 2021</t>
  </si>
  <si>
    <t>Kommentarer</t>
  </si>
  <si>
    <t>Sponsorinntekter</t>
  </si>
  <si>
    <t xml:space="preserve">Nye avtaler i 2019 </t>
  </si>
  <si>
    <t>Medlemskontigent</t>
  </si>
  <si>
    <t>Andre inntekter</t>
  </si>
  <si>
    <t>Mva kompensasjon</t>
  </si>
  <si>
    <t xml:space="preserve">Aktivitsstøtte Oppdal Kommune </t>
  </si>
  <si>
    <t>Transport/Egenandeler</t>
  </si>
  <si>
    <t>Idrettsrådet LAM-midler</t>
  </si>
  <si>
    <t>Grasrotandel</t>
  </si>
  <si>
    <t>Fjellmaraton</t>
  </si>
  <si>
    <t>Fjellmaraton 60 000</t>
  </si>
  <si>
    <t>Stifestivalen</t>
  </si>
  <si>
    <t>Sykkelcamp 50 000</t>
  </si>
  <si>
    <t>Sykkelcamp</t>
  </si>
  <si>
    <t xml:space="preserve">Overføring fra sparekonto </t>
  </si>
  <si>
    <t>Renteinntekter sparekonto</t>
  </si>
  <si>
    <t>Totale inntekter</t>
  </si>
  <si>
    <t>Kostnader</t>
  </si>
  <si>
    <t>Premier</t>
  </si>
  <si>
    <t>Klubbmesterskap / Trimbøker</t>
  </si>
  <si>
    <t>Kostnader ved hjemmeside og medlemsregister</t>
  </si>
  <si>
    <t>Hjemmeside</t>
  </si>
  <si>
    <t>Vedlikehold stier/elementer</t>
  </si>
  <si>
    <t>Vedlikehold/nytt</t>
  </si>
  <si>
    <t>Refusjon av kostnader ved ritt</t>
  </si>
  <si>
    <t>DH/Rekrutt/Jr/Damer/Styrkeprøven m.m</t>
  </si>
  <si>
    <t>Lisenser rekrutt/jr</t>
  </si>
  <si>
    <t>Refusjon mot søknad</t>
  </si>
  <si>
    <t>Støtte til barn/ungdom etter søknad</t>
  </si>
  <si>
    <t>Samling / dugnad</t>
  </si>
  <si>
    <t>Servering</t>
  </si>
  <si>
    <t>Driftskostnader</t>
  </si>
  <si>
    <t>Kontorrekvisita</t>
  </si>
  <si>
    <t>Fellesmøter, kurs og servering</t>
  </si>
  <si>
    <t xml:space="preserve">Reprasjon klubbsykler </t>
  </si>
  <si>
    <t xml:space="preserve">Annonser </t>
  </si>
  <si>
    <t>Forsikringspremie</t>
  </si>
  <si>
    <t>Bank og kortgebyr</t>
  </si>
  <si>
    <t>Trenerkurs</t>
  </si>
  <si>
    <t>Kåsen - vedlikehold dagens løyper</t>
  </si>
  <si>
    <t>Sykkelfest</t>
  </si>
  <si>
    <t>Ikke arr 2017,18,19,20</t>
  </si>
  <si>
    <t>Andel av investering i Oppdal BikePark</t>
  </si>
  <si>
    <t>Kjøp av utstyr</t>
  </si>
  <si>
    <t>Diverse utstyr</t>
  </si>
  <si>
    <t xml:space="preserve">Investering. </t>
  </si>
  <si>
    <t>Planlegging nye løyper</t>
  </si>
  <si>
    <t>Investering. Nedbetaling over 10 år fra 2016</t>
  </si>
  <si>
    <t>Tidtakerbod i Kåsen</t>
  </si>
  <si>
    <t>Nedbetaling til sparekonto, ikke betalt i 2020</t>
  </si>
  <si>
    <t>Utstyr og investeringer</t>
  </si>
  <si>
    <t>Regnskapshonorar</t>
  </si>
  <si>
    <t>Regnskapshonorar og refusjon</t>
  </si>
  <si>
    <t>Totale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</si>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</sst>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0" fontId="2" fillId="2" borderId="0" xfId="0" applyFont="1" applyFill="1"/>
    <xf numFmtId="165" fontId="2" fillId="2" borderId="0" xfId="1" applyNumberFormat="1" applyFont="1" applyFill="1"/>
    <xf numFmtId="0" fontId="2" fillId="2" borderId="1" xfId="0" applyFont="1" applyFill="1" applyBorder="1"/>
    <xf numFmtId="0" fontId="0" fillId="2" borderId="1" xfId="0" applyFill="1" applyBorder="1"/>
    <xf numFmtId="165" fontId="2" fillId="2" borderId="1" xfId="1" applyNumberFormat="1" applyFont="1" applyFill="1" applyBorder="1"/>
    <xf numFmtId="165" fontId="1" fillId="0" borderId="0" xfId="1" applyNumberFormat="1"/>
    <xf numFmtId="0" fontId="4" fillId="0" borderId="0" xfId="0" applyFont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3" borderId="1" xfId="0" applyFont="1" applyFill="1" applyBorder="1"/>
    <xf numFmtId="0" fontId="5" fillId="3" borderId="0" xfId="0" applyFont="1" applyFill="1"/>
    <xf numFmtId="165" fontId="0" fillId="2" borderId="1" xfId="1" applyNumberFormat="1" applyFont="1" applyFill="1" applyBorder="1"/>
    <xf numFmtId="165" fontId="5" fillId="3" borderId="0" xfId="1" applyNumberFormat="1" applyFont="1" applyFill="1"/>
    <xf numFmtId="0" fontId="6" fillId="3" borderId="0" xfId="0" applyFont="1" applyFill="1"/>
    <xf numFmtId="165" fontId="6" fillId="3" borderId="0" xfId="1" applyNumberFormat="1" applyFont="1" applyFill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0" fontId="2" fillId="2" borderId="2" xfId="0" applyFont="1" applyFill="1" applyBorder="1"/>
    <xf numFmtId="165" fontId="2" fillId="2" borderId="2" xfId="1" applyNumberFormat="1" applyFont="1" applyFill="1" applyBorder="1"/>
    <xf numFmtId="0" fontId="0" fillId="2" borderId="2" xfId="0" applyFill="1" applyBorder="1"/>
    <xf numFmtId="0" fontId="0" fillId="4" borderId="2" xfId="0" applyFill="1" applyBorder="1"/>
    <xf numFmtId="0" fontId="2" fillId="4" borderId="2" xfId="0" applyFont="1" applyFill="1" applyBorder="1"/>
    <xf numFmtId="165" fontId="2" fillId="4" borderId="2" xfId="1" applyNumberFormat="1" applyFont="1" applyFill="1" applyBorder="1"/>
    <xf numFmtId="165" fontId="8" fillId="0" borderId="0" xfId="1" applyNumberFormat="1" applyFont="1"/>
    <xf numFmtId="165" fontId="9" fillId="2" borderId="1" xfId="1" applyNumberFormat="1" applyFont="1" applyFill="1" applyBorder="1"/>
    <xf numFmtId="165" fontId="8" fillId="2" borderId="1" xfId="1" applyNumberFormat="1" applyFont="1" applyFill="1" applyBorder="1"/>
    <xf numFmtId="165" fontId="8" fillId="4" borderId="0" xfId="1" applyNumberFormat="1" applyFont="1" applyFill="1"/>
    <xf numFmtId="165" fontId="9" fillId="2" borderId="0" xfId="1" applyNumberFormat="1" applyFont="1" applyFill="1"/>
    <xf numFmtId="165" fontId="8" fillId="4" borderId="2" xfId="1" applyNumberFormat="1" applyFont="1" applyFill="1" applyBorder="1"/>
    <xf numFmtId="165" fontId="8" fillId="2" borderId="2" xfId="1" applyNumberFormat="1" applyFont="1" applyFill="1" applyBorder="1"/>
    <xf numFmtId="3" fontId="2" fillId="2" borderId="1" xfId="0" applyNumberFormat="1" applyFont="1" applyFill="1" applyBorder="1"/>
    <xf numFmtId="3" fontId="0" fillId="2" borderId="1" xfId="0" applyNumberFormat="1" applyFill="1" applyBorder="1"/>
    <xf numFmtId="3" fontId="2" fillId="2" borderId="0" xfId="0" applyNumberFormat="1" applyFont="1" applyFill="1"/>
    <xf numFmtId="3" fontId="0" fillId="0" borderId="0" xfId="0" applyNumberFormat="1"/>
    <xf numFmtId="0" fontId="0" fillId="2" borderId="0" xfId="0" applyFill="1"/>
    <xf numFmtId="14" fontId="0" fillId="0" borderId="0" xfId="1" applyNumberFormat="1" applyFont="1" applyAlignment="1">
      <alignment horizontal="center"/>
    </xf>
    <xf numFmtId="0" fontId="2" fillId="2" borderId="0" xfId="0" applyFont="1" applyFill="1" applyBorder="1"/>
    <xf numFmtId="165" fontId="0" fillId="2" borderId="0" xfId="1" applyNumberFormat="1" applyFont="1" applyFill="1" applyBorder="1"/>
    <xf numFmtId="165" fontId="2" fillId="2" borderId="0" xfId="1" applyNumberFormat="1" applyFont="1" applyFill="1" applyBorder="1"/>
    <xf numFmtId="0" fontId="0" fillId="2" borderId="0" xfId="0" applyFill="1" applyBorder="1"/>
    <xf numFmtId="3" fontId="0" fillId="2" borderId="0" xfId="0" applyNumberFormat="1" applyFill="1" applyBorder="1"/>
  </cellXfs>
  <cellStyles count="3">
    <cellStyle name="K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topLeftCell="A25" workbookViewId="0">
      <selection activeCell="E52" sqref="E52"/>
    </sheetView>
  </sheetViews>
  <sheetFormatPr defaultColWidth="11.42578125" defaultRowHeight="15"/>
  <cols>
    <col min="1" max="1" width="39.7109375" bestFit="1" customWidth="1"/>
    <col min="2" max="2" width="37.28515625" bestFit="1" customWidth="1"/>
    <col min="3" max="3" width="10.7109375" style="2" customWidth="1"/>
    <col min="4" max="4" width="18.42578125" style="2" customWidth="1"/>
    <col min="5" max="5" width="22.7109375" bestFit="1" customWidth="1"/>
    <col min="6" max="6" width="25.85546875" customWidth="1"/>
    <col min="7" max="7" width="21.7109375" customWidth="1"/>
    <col min="8" max="8" width="49.7109375" bestFit="1" customWidth="1"/>
    <col min="9" max="9" width="7.28515625" bestFit="1" customWidth="1"/>
    <col min="10" max="10" width="8.28515625" bestFit="1" customWidth="1"/>
    <col min="11" max="11" width="34.42578125" bestFit="1" customWidth="1"/>
  </cols>
  <sheetData>
    <row r="1" spans="1:7" ht="26.25">
      <c r="A1" s="10" t="s">
        <v>0</v>
      </c>
      <c r="B1" s="20"/>
      <c r="C1" s="42"/>
      <c r="D1" s="42"/>
    </row>
    <row r="3" spans="1:7" s="19" customFormat="1" ht="18.75">
      <c r="A3" s="14" t="s">
        <v>1</v>
      </c>
      <c r="B3" s="14"/>
      <c r="C3" s="16" t="s">
        <v>2</v>
      </c>
      <c r="D3" s="16" t="s">
        <v>3</v>
      </c>
      <c r="E3" s="14" t="s">
        <v>4</v>
      </c>
      <c r="F3" s="14" t="s">
        <v>5</v>
      </c>
      <c r="G3" s="14" t="s">
        <v>6</v>
      </c>
    </row>
    <row r="4" spans="1:7">
      <c r="A4" t="s">
        <v>7</v>
      </c>
      <c r="C4" s="30">
        <v>110000</v>
      </c>
      <c r="E4" t="s">
        <v>8</v>
      </c>
    </row>
    <row r="5" spans="1:7" s="1" customFormat="1">
      <c r="A5" s="6" t="s">
        <v>7</v>
      </c>
      <c r="B5" s="6" t="s">
        <v>3</v>
      </c>
      <c r="C5" s="31"/>
      <c r="D5" s="8">
        <f>C4</f>
        <v>110000</v>
      </c>
      <c r="E5" s="6"/>
      <c r="F5" s="37">
        <v>105000</v>
      </c>
      <c r="G5" s="37"/>
    </row>
    <row r="6" spans="1:7" ht="14.25" customHeight="1">
      <c r="C6" s="30"/>
    </row>
    <row r="7" spans="1:7">
      <c r="A7" t="s">
        <v>9</v>
      </c>
      <c r="C7" s="30">
        <v>25000</v>
      </c>
    </row>
    <row r="8" spans="1:7" ht="15" customHeight="1">
      <c r="A8" s="6" t="s">
        <v>9</v>
      </c>
      <c r="B8" s="6" t="s">
        <v>3</v>
      </c>
      <c r="C8" s="32"/>
      <c r="D8" s="8">
        <f>SUM(C7:C8)</f>
        <v>25000</v>
      </c>
      <c r="E8" s="7"/>
      <c r="F8" s="38">
        <v>28000</v>
      </c>
      <c r="G8" s="38"/>
    </row>
    <row r="9" spans="1:7" ht="13.9" customHeight="1">
      <c r="C9" s="30"/>
    </row>
    <row r="10" spans="1:7">
      <c r="A10" t="s">
        <v>10</v>
      </c>
      <c r="B10" t="s">
        <v>11</v>
      </c>
      <c r="C10" s="33">
        <v>5000</v>
      </c>
    </row>
    <row r="11" spans="1:7">
      <c r="A11" t="s">
        <v>10</v>
      </c>
      <c r="B11" t="s">
        <v>12</v>
      </c>
      <c r="C11" s="33">
        <v>3000</v>
      </c>
    </row>
    <row r="12" spans="1:7">
      <c r="A12" t="s">
        <v>10</v>
      </c>
      <c r="B12" t="s">
        <v>13</v>
      </c>
      <c r="C12" s="33">
        <v>5000</v>
      </c>
    </row>
    <row r="13" spans="1:7">
      <c r="A13" t="s">
        <v>10</v>
      </c>
      <c r="B13" t="s">
        <v>14</v>
      </c>
      <c r="C13" s="33">
        <v>6000</v>
      </c>
    </row>
    <row r="14" spans="1:7">
      <c r="A14" t="s">
        <v>10</v>
      </c>
      <c r="B14" t="s">
        <v>15</v>
      </c>
      <c r="C14" s="33">
        <v>30000</v>
      </c>
    </row>
    <row r="15" spans="1:7">
      <c r="A15" s="4" t="s">
        <v>10</v>
      </c>
      <c r="B15" s="4" t="s">
        <v>3</v>
      </c>
      <c r="C15" s="34"/>
      <c r="D15" s="5">
        <f>SUM(C10:C14)</f>
        <v>49000</v>
      </c>
      <c r="E15" s="4"/>
      <c r="F15" s="39">
        <v>29000</v>
      </c>
      <c r="G15" s="39"/>
    </row>
    <row r="16" spans="1:7" ht="12" customHeight="1">
      <c r="A16" t="s">
        <v>16</v>
      </c>
      <c r="C16" s="30">
        <v>60000</v>
      </c>
      <c r="F16" s="40"/>
      <c r="G16" t="s">
        <v>17</v>
      </c>
    </row>
    <row r="17" spans="1:7">
      <c r="A17" t="s">
        <v>18</v>
      </c>
      <c r="B17" t="s">
        <v>1</v>
      </c>
      <c r="C17" s="30">
        <v>120000</v>
      </c>
      <c r="D17" s="9"/>
      <c r="F17" s="40"/>
      <c r="G17" s="1" t="s">
        <v>19</v>
      </c>
    </row>
    <row r="18" spans="1:7">
      <c r="A18" s="6" t="s">
        <v>2</v>
      </c>
      <c r="B18" s="6" t="s">
        <v>3</v>
      </c>
      <c r="C18" s="15"/>
      <c r="D18" s="8">
        <f>SUM(C16:C17)</f>
        <v>180000</v>
      </c>
      <c r="E18" s="7"/>
      <c r="F18" s="38">
        <v>110000</v>
      </c>
      <c r="G18" s="6" t="s">
        <v>20</v>
      </c>
    </row>
    <row r="19" spans="1:7">
      <c r="A19" s="43" t="s">
        <v>21</v>
      </c>
      <c r="B19" s="43"/>
      <c r="C19" s="44"/>
      <c r="D19" s="45">
        <v>390000</v>
      </c>
      <c r="E19" s="46"/>
      <c r="F19" s="47"/>
      <c r="G19" s="43"/>
    </row>
    <row r="20" spans="1:7" ht="12.4" customHeight="1">
      <c r="A20" s="1"/>
      <c r="B20" s="1"/>
      <c r="C20" s="3"/>
      <c r="D20" s="3"/>
    </row>
    <row r="21" spans="1:7">
      <c r="A21" s="6" t="s">
        <v>22</v>
      </c>
      <c r="B21" s="6"/>
      <c r="C21" s="15"/>
      <c r="D21" s="31">
        <v>4000</v>
      </c>
      <c r="E21" s="41"/>
      <c r="F21" s="7">
        <v>9000</v>
      </c>
      <c r="G21" s="7"/>
    </row>
    <row r="22" spans="1:7" ht="18.75">
      <c r="A22" s="11" t="s">
        <v>23</v>
      </c>
      <c r="B22" s="11"/>
      <c r="C22" s="12"/>
      <c r="D22" s="12">
        <f>SUM(D4:D21)</f>
        <v>758000</v>
      </c>
      <c r="E22" s="13"/>
      <c r="F22" s="13">
        <f>SUM(F2:F21)</f>
        <v>281000</v>
      </c>
      <c r="G22" s="13"/>
    </row>
    <row r="24" spans="1:7" ht="18.75">
      <c r="G24" s="19"/>
    </row>
    <row r="25" spans="1:7" s="19" customFormat="1" ht="18.75">
      <c r="A25" s="14" t="s">
        <v>24</v>
      </c>
      <c r="B25" s="17"/>
      <c r="C25" s="18" t="s">
        <v>2</v>
      </c>
      <c r="D25" s="18" t="s">
        <v>3</v>
      </c>
      <c r="E25" s="14" t="s">
        <v>4</v>
      </c>
      <c r="F25" s="14"/>
      <c r="G25" s="14" t="s">
        <v>4</v>
      </c>
    </row>
    <row r="26" spans="1:7" ht="6" customHeight="1">
      <c r="F26" s="1"/>
    </row>
    <row r="27" spans="1:7">
      <c r="A27" t="s">
        <v>25</v>
      </c>
      <c r="B27" t="s">
        <v>26</v>
      </c>
      <c r="C27" s="30">
        <v>2500</v>
      </c>
    </row>
    <row r="28" spans="1:7">
      <c r="A28" s="6" t="s">
        <v>25</v>
      </c>
      <c r="B28" s="6" t="s">
        <v>3</v>
      </c>
      <c r="C28" s="32"/>
      <c r="D28" s="8">
        <f>SUM(C27:C27)</f>
        <v>2500</v>
      </c>
      <c r="E28" s="7"/>
      <c r="F28" s="7">
        <v>2500</v>
      </c>
      <c r="G28" s="7"/>
    </row>
    <row r="29" spans="1:7">
      <c r="A29" s="27" t="s">
        <v>27</v>
      </c>
      <c r="B29" s="28"/>
      <c r="C29" s="35">
        <v>6000</v>
      </c>
      <c r="D29" s="29"/>
      <c r="E29" s="27"/>
    </row>
    <row r="30" spans="1:7">
      <c r="A30" s="24" t="s">
        <v>28</v>
      </c>
      <c r="B30" s="24" t="s">
        <v>3</v>
      </c>
      <c r="C30" s="36"/>
      <c r="D30" s="25">
        <f>C29</f>
        <v>6000</v>
      </c>
      <c r="E30" s="26"/>
      <c r="F30" s="26">
        <v>6000</v>
      </c>
      <c r="G30" s="26"/>
    </row>
    <row r="31" spans="1:7">
      <c r="A31" t="s">
        <v>29</v>
      </c>
      <c r="B31" t="s">
        <v>30</v>
      </c>
      <c r="C31" s="30">
        <v>20000</v>
      </c>
    </row>
    <row r="32" spans="1:7">
      <c r="A32" s="6" t="s">
        <v>30</v>
      </c>
      <c r="B32" s="6" t="s">
        <v>3</v>
      </c>
      <c r="C32" s="15"/>
      <c r="D32" s="8">
        <f>SUM(C31:C31)</f>
        <v>20000</v>
      </c>
      <c r="E32" s="6"/>
      <c r="F32" s="6"/>
      <c r="G32" s="6"/>
    </row>
    <row r="33" spans="1:7">
      <c r="A33" t="s">
        <v>31</v>
      </c>
      <c r="B33" t="s">
        <v>32</v>
      </c>
      <c r="C33" s="33">
        <v>40000</v>
      </c>
    </row>
    <row r="34" spans="1:7">
      <c r="A34" t="s">
        <v>31</v>
      </c>
      <c r="B34" t="s">
        <v>33</v>
      </c>
      <c r="C34" s="2">
        <v>15000</v>
      </c>
    </row>
    <row r="35" spans="1:7">
      <c r="A35" t="s">
        <v>34</v>
      </c>
      <c r="B35" t="s">
        <v>35</v>
      </c>
      <c r="C35" s="2">
        <v>15000</v>
      </c>
    </row>
    <row r="36" spans="1:7">
      <c r="A36" t="s">
        <v>36</v>
      </c>
      <c r="B36" t="s">
        <v>37</v>
      </c>
      <c r="C36" s="2">
        <v>10000</v>
      </c>
    </row>
    <row r="37" spans="1:7">
      <c r="A37" s="6" t="s">
        <v>31</v>
      </c>
      <c r="B37" s="6" t="s">
        <v>3</v>
      </c>
      <c r="C37" s="15"/>
      <c r="D37" s="8">
        <f>SUM(C33:C36)</f>
        <v>80000</v>
      </c>
      <c r="E37" s="7"/>
      <c r="F37" s="38">
        <v>85000</v>
      </c>
      <c r="G37" s="7"/>
    </row>
    <row r="38" spans="1:7">
      <c r="A38" t="s">
        <v>38</v>
      </c>
      <c r="B38" t="s">
        <v>39</v>
      </c>
      <c r="C38" s="2">
        <v>500</v>
      </c>
    </row>
    <row r="39" spans="1:7">
      <c r="A39" t="s">
        <v>38</v>
      </c>
      <c r="B39" t="s">
        <v>40</v>
      </c>
      <c r="C39" s="2">
        <v>5000</v>
      </c>
    </row>
    <row r="40" spans="1:7">
      <c r="A40" t="s">
        <v>38</v>
      </c>
      <c r="B40" t="s">
        <v>41</v>
      </c>
      <c r="C40" s="2">
        <v>2000</v>
      </c>
    </row>
    <row r="41" spans="1:7">
      <c r="A41" t="s">
        <v>38</v>
      </c>
      <c r="B41" t="s">
        <v>42</v>
      </c>
      <c r="C41" s="2">
        <v>2000</v>
      </c>
    </row>
    <row r="42" spans="1:7">
      <c r="A42" t="s">
        <v>38</v>
      </c>
      <c r="B42" t="s">
        <v>43</v>
      </c>
      <c r="C42" s="30">
        <v>4000</v>
      </c>
    </row>
    <row r="43" spans="1:7">
      <c r="A43" t="s">
        <v>38</v>
      </c>
      <c r="B43" t="s">
        <v>44</v>
      </c>
      <c r="C43" s="30">
        <v>600</v>
      </c>
    </row>
    <row r="44" spans="1:7">
      <c r="A44" t="s">
        <v>38</v>
      </c>
      <c r="B44" t="s">
        <v>45</v>
      </c>
      <c r="C44" s="30">
        <v>5000</v>
      </c>
    </row>
    <row r="45" spans="1:7">
      <c r="A45" t="s">
        <v>38</v>
      </c>
      <c r="B45" t="s">
        <v>46</v>
      </c>
      <c r="C45" s="30">
        <v>15000</v>
      </c>
    </row>
    <row r="46" spans="1:7">
      <c r="A46" t="s">
        <v>38</v>
      </c>
      <c r="B46" t="s">
        <v>47</v>
      </c>
      <c r="C46" s="2">
        <v>8000</v>
      </c>
      <c r="E46" t="s">
        <v>48</v>
      </c>
    </row>
    <row r="47" spans="1:7">
      <c r="A47" t="s">
        <v>49</v>
      </c>
      <c r="C47" s="2">
        <v>500000</v>
      </c>
    </row>
    <row r="48" spans="1:7">
      <c r="A48" s="6" t="s">
        <v>38</v>
      </c>
      <c r="B48" s="6" t="s">
        <v>3</v>
      </c>
      <c r="C48" s="8"/>
      <c r="D48" s="8">
        <f>SUM(C37:C47)</f>
        <v>542100</v>
      </c>
      <c r="E48" s="7"/>
      <c r="F48" s="38">
        <v>28100</v>
      </c>
      <c r="G48" s="7"/>
    </row>
    <row r="49" spans="1:7" ht="14.45" customHeight="1">
      <c r="A49" t="s">
        <v>50</v>
      </c>
      <c r="B49" t="s">
        <v>51</v>
      </c>
      <c r="C49" s="2">
        <v>30000</v>
      </c>
    </row>
    <row r="50" spans="1:7">
      <c r="A50" t="s">
        <v>52</v>
      </c>
      <c r="B50" t="s">
        <v>53</v>
      </c>
      <c r="C50" s="2">
        <v>20000</v>
      </c>
    </row>
    <row r="51" spans="1:7" ht="30">
      <c r="A51" s="21" t="s">
        <v>54</v>
      </c>
      <c r="B51" s="22" t="s">
        <v>55</v>
      </c>
      <c r="C51" s="23">
        <v>50000</v>
      </c>
      <c r="D51" s="23"/>
      <c r="E51" t="s">
        <v>56</v>
      </c>
    </row>
    <row r="52" spans="1:7">
      <c r="A52" s="6" t="s">
        <v>57</v>
      </c>
      <c r="B52" s="6" t="s">
        <v>3</v>
      </c>
      <c r="C52" s="15"/>
      <c r="D52" s="8">
        <f>SUM(C49:C51)</f>
        <v>100000</v>
      </c>
      <c r="E52" s="7"/>
      <c r="F52" s="38">
        <v>100000</v>
      </c>
      <c r="G52" s="7"/>
    </row>
    <row r="53" spans="1:7">
      <c r="A53" t="s">
        <v>58</v>
      </c>
      <c r="C53" s="30">
        <v>8000</v>
      </c>
    </row>
    <row r="54" spans="1:7">
      <c r="A54" s="6" t="s">
        <v>59</v>
      </c>
      <c r="B54" s="6" t="s">
        <v>3</v>
      </c>
      <c r="C54" s="8"/>
      <c r="D54" s="8">
        <f>SUM(C53:C53)</f>
        <v>8000</v>
      </c>
      <c r="E54" s="6"/>
      <c r="F54" s="37">
        <v>10000</v>
      </c>
      <c r="G54" s="6"/>
    </row>
    <row r="55" spans="1:7" ht="13.9" customHeight="1"/>
    <row r="56" spans="1:7" ht="18.75">
      <c r="A56" s="14" t="s">
        <v>60</v>
      </c>
      <c r="B56" s="14"/>
      <c r="C56" s="16"/>
      <c r="D56" s="16">
        <f>SUM(D26:D54)</f>
        <v>758600</v>
      </c>
      <c r="E56" s="14"/>
      <c r="F56" s="14">
        <f>SUM(F27:F54)</f>
        <v>231600</v>
      </c>
      <c r="G56" s="14"/>
    </row>
    <row r="57" spans="1:7" ht="6.75" customHeight="1"/>
    <row r="58" spans="1:7" ht="18.75">
      <c r="A58" s="14" t="s">
        <v>61</v>
      </c>
      <c r="B58" s="14"/>
      <c r="C58" s="16"/>
      <c r="D58" s="16">
        <f>D22-D56</f>
        <v>-600</v>
      </c>
      <c r="E58" s="14"/>
      <c r="F58" s="14">
        <f>F22-F56</f>
        <v>49400</v>
      </c>
      <c r="G58" s="14"/>
    </row>
    <row r="60" spans="1:7">
      <c r="A60" s="1"/>
    </row>
  </sheetData>
  <mergeCells count="1">
    <mergeCell ref="C1:D1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58" orientation="portrait" r:id="rId1"/>
  <rowBreaks count="1" manualBreakCount="1">
    <brk id="2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22CC-7C85-4EAB-9ACC-BB795BF92F33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ASPNor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orc.jong</dc:creator>
  <cp:keywords/>
  <dc:description/>
  <cp:lastModifiedBy>Oppdal Sykkelklubb</cp:lastModifiedBy>
  <cp:revision/>
  <dcterms:created xsi:type="dcterms:W3CDTF">2012-10-08T16:48:23Z</dcterms:created>
  <dcterms:modified xsi:type="dcterms:W3CDTF">2021-02-24T20:05:56Z</dcterms:modified>
  <cp:category/>
  <cp:contentStatus/>
</cp:coreProperties>
</file>